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0" windowWidth="20115" windowHeight="72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5" i="1"/>
  <c r="C55"/>
  <c r="D47"/>
  <c r="C47"/>
  <c r="D46"/>
  <c r="C46"/>
  <c r="D45"/>
  <c r="C45"/>
  <c r="D44" l="1"/>
  <c r="C44"/>
  <c r="D58" l="1"/>
  <c r="C58"/>
  <c r="D57"/>
  <c r="C57"/>
  <c r="D54"/>
  <c r="C54"/>
  <c r="D53"/>
  <c r="C53"/>
  <c r="D52"/>
  <c r="C52"/>
  <c r="D49"/>
  <c r="C49"/>
  <c r="D48"/>
  <c r="C48"/>
  <c r="D42"/>
  <c r="C42"/>
  <c r="D38"/>
  <c r="C38"/>
  <c r="D37"/>
  <c r="C37"/>
  <c r="D36"/>
  <c r="C36"/>
  <c r="D31"/>
  <c r="C31"/>
  <c r="D30"/>
  <c r="C30"/>
  <c r="D28"/>
  <c r="C28"/>
  <c r="D27"/>
  <c r="C27"/>
  <c r="D26"/>
  <c r="C26"/>
  <c r="D25"/>
  <c r="C25"/>
  <c r="D24"/>
  <c r="C24"/>
  <c r="D21"/>
  <c r="C21"/>
  <c r="D20"/>
  <c r="C20"/>
  <c r="D19"/>
  <c r="C19"/>
  <c r="D17"/>
  <c r="C17"/>
  <c r="D16"/>
  <c r="C16"/>
  <c r="D15"/>
  <c r="C15"/>
  <c r="D14"/>
  <c r="C14"/>
  <c r="D13"/>
  <c r="C13"/>
  <c r="D10" l="1"/>
  <c r="C10"/>
  <c r="D9"/>
  <c r="C9"/>
  <c r="D8"/>
  <c r="C8"/>
  <c r="D2"/>
  <c r="C2"/>
</calcChain>
</file>

<file path=xl/sharedStrings.xml><?xml version="1.0" encoding="utf-8"?>
<sst xmlns="http://schemas.openxmlformats.org/spreadsheetml/2006/main" count="186" uniqueCount="74">
  <si>
    <t>КРАТКОСРОЧНАЯ АКЦИЯ!!!!!!!</t>
  </si>
  <si>
    <t>нет</t>
  </si>
  <si>
    <t>Акция!!!</t>
  </si>
  <si>
    <t>Свободен</t>
  </si>
  <si>
    <t>Апартамент 322В</t>
  </si>
  <si>
    <t>Солнечный Берег</t>
  </si>
  <si>
    <t>Apt.No</t>
  </si>
  <si>
    <t>Area  Плoщaдь</t>
  </si>
  <si>
    <t>Common parts / Общие площaди</t>
  </si>
  <si>
    <t>Total area Всего пл-дь</t>
  </si>
  <si>
    <t>Pool View      Вид на бассейн</t>
  </si>
  <si>
    <t>Bedrooms Спальни</t>
  </si>
  <si>
    <t>Balconies Балконы</t>
  </si>
  <si>
    <t xml:space="preserve">                                                                  Статус</t>
  </si>
  <si>
    <t xml:space="preserve">1   ЭТАЖ </t>
  </si>
  <si>
    <t>корпус B</t>
  </si>
  <si>
    <t>Апартамент 101B</t>
  </si>
  <si>
    <t>да</t>
  </si>
  <si>
    <t>Апартамент 102B</t>
  </si>
  <si>
    <t>Апартамент 107B</t>
  </si>
  <si>
    <t>2   ЭТАЖ</t>
  </si>
  <si>
    <t>корпус A</t>
  </si>
  <si>
    <t>Апартамент 203А</t>
  </si>
  <si>
    <t>Апартамент 204А</t>
  </si>
  <si>
    <t>Апартамент 206А</t>
  </si>
  <si>
    <t>Апартамент 207А</t>
  </si>
  <si>
    <t>Апартамент 208А</t>
  </si>
  <si>
    <t>Апартамент 216В</t>
  </si>
  <si>
    <t>Апартамент 219В</t>
  </si>
  <si>
    <t>Апартамент 220В</t>
  </si>
  <si>
    <t>3   ЭТАЖ</t>
  </si>
  <si>
    <t>Апартамент 303А</t>
  </si>
  <si>
    <t>Апартамент 307А</t>
  </si>
  <si>
    <t>Апартамент 308А</t>
  </si>
  <si>
    <t>Апартамент 312В</t>
  </si>
  <si>
    <t>Апарт 313В-314B</t>
  </si>
  <si>
    <t>Апартамент 320В</t>
  </si>
  <si>
    <t>4   ЭТАЖ</t>
  </si>
  <si>
    <t>Апартамент 411В</t>
  </si>
  <si>
    <t>Апартамент 421В</t>
  </si>
  <si>
    <t>Апартамент 422В</t>
  </si>
  <si>
    <t>5  ЭТАЖ</t>
  </si>
  <si>
    <t>нет/море</t>
  </si>
  <si>
    <t>Апартамент 506А</t>
  </si>
  <si>
    <t>Апартамент 522В</t>
  </si>
  <si>
    <t>Апартамент 523В</t>
  </si>
  <si>
    <t>Studio</t>
  </si>
  <si>
    <t>6  ЭТАЖ</t>
  </si>
  <si>
    <t>Апартамент 601А</t>
  </si>
  <si>
    <t>Апартамент 605А</t>
  </si>
  <si>
    <t>Апартамент 606А</t>
  </si>
  <si>
    <t>Апартамент 619В</t>
  </si>
  <si>
    <t>Апартамент 620В</t>
  </si>
  <si>
    <t>Указанные цены на Harmony Palace действуют только при нижеописанного плана платежа.</t>
  </si>
  <si>
    <t>ПЛАН ПЛАТЕЖЕЙ:</t>
  </si>
  <si>
    <t>Такса бронировки</t>
  </si>
  <si>
    <t>1500 EUR</t>
  </si>
  <si>
    <t>Апартамент 503А</t>
  </si>
  <si>
    <r>
      <t>Четвертый взнос</t>
    </r>
    <r>
      <rPr>
        <sz val="12"/>
        <rFont val="Times New Roman"/>
        <family val="1"/>
        <charset val="204"/>
      </rPr>
      <t xml:space="preserve"> -при передаче прав собственности до 30.10.2013г.
</t>
    </r>
  </si>
  <si>
    <t>Total EUR  Всего в ЕUR, с мебелью</t>
  </si>
  <si>
    <r>
      <t>Второй взнос</t>
    </r>
    <r>
      <rPr>
        <sz val="12"/>
        <rFont val="Times New Roman"/>
        <family val="1"/>
        <charset val="204"/>
      </rPr>
      <t xml:space="preserve"> - до 3 месяцев после первого взноса</t>
    </r>
  </si>
  <si>
    <t>В стоимость входит пакет мебели</t>
  </si>
  <si>
    <r>
      <t>Первый взнос</t>
    </r>
    <r>
      <rPr>
        <sz val="12"/>
        <rFont val="Times New Roman"/>
        <family val="1"/>
        <charset val="204"/>
      </rPr>
      <t xml:space="preserve"> - в течении месяца после таксы бронировки</t>
    </r>
  </si>
  <si>
    <r>
      <rPr>
        <b/>
        <sz val="14"/>
        <rFont val="Times New Roman"/>
        <family val="1"/>
        <charset val="204"/>
      </rPr>
      <t>Третий взнос</t>
    </r>
    <r>
      <rPr>
        <sz val="12"/>
        <rFont val="Times New Roman"/>
        <family val="1"/>
        <charset val="204"/>
      </rPr>
      <t xml:space="preserve"> - до 5 месяцев после оплаты второго взноса</t>
    </r>
  </si>
  <si>
    <t>Апартамент 406А</t>
  </si>
  <si>
    <t>бронь</t>
  </si>
  <si>
    <t>Апартамент 317В</t>
  </si>
  <si>
    <t>Апартамент 518В</t>
  </si>
  <si>
    <t>Апартамент 519В</t>
  </si>
  <si>
    <t>Апартамент 520В</t>
  </si>
  <si>
    <t>Апартамент 521В</t>
  </si>
  <si>
    <t>Апартамент 607А</t>
  </si>
  <si>
    <t>Цена с мебелью</t>
  </si>
  <si>
    <t>Цена без мебели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</si>
</sst>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(&quot;€&quot;* #,##0_);_(&quot;€&quot;* \(#,##0\);_(&quot;€&quot;* &quot;-&quot;_);_(@_)"/>
    <numFmt numFmtId="166" formatCode="#,##0.00_ ;[Red]\-#,##0.00\ "/>
    <numFmt numFmtId="167" formatCode="_-* #,##0.00\ [$€-1]_-;\-* #,##0.00\ [$€-1]_-;_-* &quot;-&quot;??\ [$€-1]_-;_-@_-"/>
    <numFmt numFmtId="168" formatCode="_(&quot;$&quot;* #,##0.00_);_(&quot;$&quot;* \(#,##0.00\);_(&quot;$&quot;* &quot;-&quot;??_);_(@_)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rgb="FFFF000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u/>
      <sz val="48"/>
      <color rgb="FFFF0000"/>
      <name val="Monotype Corsiva"/>
      <family val="4"/>
      <charset val="204"/>
    </font>
    <font>
      <b/>
      <i/>
      <sz val="24"/>
      <color rgb="FFFF0000"/>
      <name val="Monotype Corsiva"/>
      <family val="4"/>
      <charset val="204"/>
    </font>
    <font>
      <b/>
      <sz val="14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4"/>
      <color rgb="FFFF0000"/>
      <name val="Monotype Corsiva"/>
      <family val="4"/>
      <charset val="204"/>
    </font>
    <font>
      <b/>
      <i/>
      <sz val="16"/>
      <color rgb="FFFF0000"/>
      <name val="Monotype Corsiva"/>
      <family val="4"/>
      <charset val="204"/>
    </font>
    <font>
      <sz val="10"/>
      <name val="Arial"/>
      <family val="2"/>
      <charset val="204"/>
    </font>
    <font>
      <b/>
      <sz val="14"/>
      <color rgb="FFFF0000"/>
      <name val="Monotype Corsiva"/>
      <family val="4"/>
      <charset val="204"/>
    </font>
    <font>
      <sz val="12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0"/>
      <name val="Arial"/>
    </font>
    <font>
      <b/>
      <sz val="14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</cellStyleXfs>
  <cellXfs count="168">
    <xf numFmtId="0" fontId="0" fillId="0" borderId="0" xfId="0"/>
    <xf numFmtId="0" fontId="0" fillId="2" borderId="1" xfId="0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3" fillId="2" borderId="1" xfId="1" applyNumberFormat="1" applyFont="1" applyFill="1" applyBorder="1"/>
    <xf numFmtId="0" fontId="9" fillId="4" borderId="4" xfId="0" applyFont="1" applyFill="1" applyBorder="1" applyAlignment="1">
      <alignment horizontal="center" vertical="top" wrapText="1"/>
    </xf>
    <xf numFmtId="167" fontId="9" fillId="4" borderId="5" xfId="0" applyNumberFormat="1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167" fontId="9" fillId="5" borderId="8" xfId="0" applyNumberFormat="1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0" fillId="0" borderId="2" xfId="0" applyBorder="1" applyAlignment="1">
      <alignment horizontal="center"/>
    </xf>
    <xf numFmtId="165" fontId="0" fillId="0" borderId="10" xfId="1" applyNumberFormat="1" applyFont="1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0" fontId="0" fillId="7" borderId="1" xfId="0" applyFill="1" applyBorder="1" applyAlignment="1">
      <alignment horizontal="right" wrapText="1"/>
    </xf>
    <xf numFmtId="2" fontId="0" fillId="7" borderId="1" xfId="0" applyNumberFormat="1" applyFill="1" applyBorder="1" applyAlignment="1">
      <alignment horizontal="right" wrapText="1"/>
    </xf>
    <xf numFmtId="0" fontId="0" fillId="7" borderId="1" xfId="0" applyFill="1" applyBorder="1" applyAlignment="1">
      <alignment horizontal="center"/>
    </xf>
    <xf numFmtId="165" fontId="3" fillId="7" borderId="1" xfId="1" applyNumberFormat="1" applyFont="1" applyFill="1" applyBorder="1"/>
    <xf numFmtId="0" fontId="0" fillId="5" borderId="7" xfId="0" applyFill="1" applyBorder="1"/>
    <xf numFmtId="2" fontId="0" fillId="5" borderId="8" xfId="0" applyNumberFormat="1" applyFill="1" applyBorder="1"/>
    <xf numFmtId="0" fontId="0" fillId="5" borderId="8" xfId="0" applyFill="1" applyBorder="1"/>
    <xf numFmtId="0" fontId="13" fillId="5" borderId="8" xfId="0" applyFont="1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/>
    </xf>
    <xf numFmtId="167" fontId="0" fillId="5" borderId="8" xfId="0" applyNumberFormat="1" applyFill="1" applyBorder="1"/>
    <xf numFmtId="0" fontId="0" fillId="0" borderId="11" xfId="0" applyBorder="1" applyAlignment="1">
      <alignment horizontal="center"/>
    </xf>
    <xf numFmtId="2" fontId="14" fillId="8" borderId="11" xfId="0" applyNumberFormat="1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65" fontId="12" fillId="7" borderId="11" xfId="1" applyNumberFormat="1" applyFont="1" applyFill="1" applyBorder="1"/>
    <xf numFmtId="0" fontId="0" fillId="7" borderId="1" xfId="0" applyFill="1" applyBorder="1" applyAlignment="1">
      <alignment horizontal="right"/>
    </xf>
    <xf numFmtId="2" fontId="0" fillId="7" borderId="1" xfId="0" applyNumberFormat="1" applyFill="1" applyBorder="1" applyAlignment="1">
      <alignment horizontal="right"/>
    </xf>
    <xf numFmtId="165" fontId="3" fillId="7" borderId="12" xfId="1" applyNumberFormat="1" applyFont="1" applyFill="1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0" fillId="0" borderId="13" xfId="1" applyNumberFormat="1" applyFont="1" applyBorder="1"/>
    <xf numFmtId="165" fontId="0" fillId="0" borderId="14" xfId="1" applyNumberFormat="1" applyFont="1" applyBorder="1"/>
    <xf numFmtId="0" fontId="0" fillId="7" borderId="0" xfId="0" applyFill="1" applyBorder="1" applyAlignment="1">
      <alignment horizontal="right"/>
    </xf>
    <xf numFmtId="2" fontId="0" fillId="7" borderId="0" xfId="0" applyNumberFormat="1" applyFill="1" applyBorder="1" applyAlignment="1">
      <alignment horizontal="right"/>
    </xf>
    <xf numFmtId="0" fontId="0" fillId="7" borderId="0" xfId="0" applyFill="1" applyBorder="1" applyAlignment="1">
      <alignment horizontal="center"/>
    </xf>
    <xf numFmtId="165" fontId="3" fillId="7" borderId="0" xfId="1" applyNumberFormat="1" applyFont="1" applyFill="1" applyBorder="1"/>
    <xf numFmtId="0" fontId="5" fillId="6" borderId="0" xfId="0" applyFont="1" applyFill="1" applyBorder="1" applyAlignment="1">
      <alignment horizontal="center" vertical="top" wrapText="1"/>
    </xf>
    <xf numFmtId="0" fontId="0" fillId="0" borderId="19" xfId="0" applyBorder="1"/>
    <xf numFmtId="0" fontId="0" fillId="2" borderId="20" xfId="0" applyFill="1" applyBorder="1"/>
    <xf numFmtId="166" fontId="4" fillId="2" borderId="21" xfId="0" applyNumberFormat="1" applyFont="1" applyFill="1" applyBorder="1"/>
    <xf numFmtId="0" fontId="0" fillId="0" borderId="22" xfId="0" applyBorder="1"/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/>
    <xf numFmtId="2" fontId="6" fillId="0" borderId="0" xfId="0" applyNumberFormat="1" applyFont="1" applyBorder="1"/>
    <xf numFmtId="0" fontId="0" fillId="0" borderId="0" xfId="0" applyBorder="1" applyAlignment="1">
      <alignment horizontal="center"/>
    </xf>
    <xf numFmtId="167" fontId="0" fillId="0" borderId="0" xfId="0" applyNumberFormat="1" applyBorder="1"/>
    <xf numFmtId="0" fontId="0" fillId="0" borderId="0" xfId="0" applyBorder="1"/>
    <xf numFmtId="0" fontId="0" fillId="0" borderId="21" xfId="0" applyBorder="1"/>
    <xf numFmtId="0" fontId="7" fillId="0" borderId="0" xfId="0" applyFont="1" applyBorder="1"/>
    <xf numFmtId="14" fontId="8" fillId="0" borderId="0" xfId="0" applyNumberFormat="1" applyFont="1" applyBorder="1"/>
    <xf numFmtId="0" fontId="9" fillId="4" borderId="23" xfId="0" applyFont="1" applyFill="1" applyBorder="1" applyAlignment="1">
      <alignment horizontal="center" vertical="center"/>
    </xf>
    <xf numFmtId="0" fontId="12" fillId="0" borderId="24" xfId="0" applyFont="1" applyBorder="1"/>
    <xf numFmtId="0" fontId="12" fillId="0" borderId="20" xfId="0" applyFont="1" applyBorder="1"/>
    <xf numFmtId="0" fontId="12" fillId="7" borderId="20" xfId="0" applyFont="1" applyFill="1" applyBorder="1"/>
    <xf numFmtId="0" fontId="0" fillId="0" borderId="20" xfId="0" applyBorder="1"/>
    <xf numFmtId="0" fontId="0" fillId="0" borderId="25" xfId="0" applyBorder="1"/>
    <xf numFmtId="0" fontId="0" fillId="7" borderId="24" xfId="0" applyFill="1" applyBorder="1"/>
    <xf numFmtId="0" fontId="8" fillId="7" borderId="22" xfId="0" applyFont="1" applyFill="1" applyBorder="1"/>
    <xf numFmtId="0" fontId="0" fillId="7" borderId="20" xfId="0" applyFill="1" applyBorder="1"/>
    <xf numFmtId="165" fontId="0" fillId="7" borderId="1" xfId="1" applyNumberFormat="1" applyFont="1" applyFill="1" applyBorder="1"/>
    <xf numFmtId="0" fontId="17" fillId="7" borderId="20" xfId="0" applyFont="1" applyFill="1" applyBorder="1"/>
    <xf numFmtId="0" fontId="17" fillId="7" borderId="1" xfId="0" applyFont="1" applyFill="1" applyBorder="1" applyAlignment="1">
      <alignment horizontal="right" wrapText="1"/>
    </xf>
    <xf numFmtId="2" fontId="17" fillId="7" borderId="1" xfId="0" applyNumberFormat="1" applyFont="1" applyFill="1" applyBorder="1" applyAlignment="1">
      <alignment horizontal="right" wrapText="1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165" fontId="17" fillId="7" borderId="1" xfId="1" applyNumberFormat="1" applyFont="1" applyFill="1" applyBorder="1"/>
    <xf numFmtId="0" fontId="0" fillId="7" borderId="1" xfId="0" applyNumberFormat="1" applyFill="1" applyBorder="1" applyAlignment="1">
      <alignment horizontal="center"/>
    </xf>
    <xf numFmtId="165" fontId="12" fillId="7" borderId="1" xfId="1" applyNumberFormat="1" applyFont="1" applyFill="1" applyBorder="1"/>
    <xf numFmtId="0" fontId="12" fillId="7" borderId="1" xfId="0" applyFont="1" applyFill="1" applyBorder="1" applyAlignment="1">
      <alignment horizontal="right" wrapText="1"/>
    </xf>
    <xf numFmtId="0" fontId="3" fillId="7" borderId="1" xfId="2" applyFill="1" applyBorder="1"/>
    <xf numFmtId="0" fontId="3" fillId="7" borderId="1" xfId="2" applyFill="1" applyBorder="1" applyAlignment="1">
      <alignment horizontal="right" wrapText="1"/>
    </xf>
    <xf numFmtId="2" fontId="3" fillId="7" borderId="1" xfId="2" applyNumberFormat="1" applyFill="1" applyBorder="1" applyAlignment="1">
      <alignment horizontal="right" wrapText="1"/>
    </xf>
    <xf numFmtId="0" fontId="3" fillId="7" borderId="1" xfId="2" applyFill="1" applyBorder="1" applyAlignment="1">
      <alignment horizontal="center"/>
    </xf>
    <xf numFmtId="0" fontId="3" fillId="7" borderId="2" xfId="2" applyFill="1" applyBorder="1" applyAlignment="1">
      <alignment horizontal="center"/>
    </xf>
    <xf numFmtId="165" fontId="3" fillId="7" borderId="1" xfId="3" applyNumberFormat="1" applyFont="1" applyFill="1" applyBorder="1"/>
    <xf numFmtId="165" fontId="12" fillId="7" borderId="33" xfId="1" applyNumberFormat="1" applyFont="1" applyFill="1" applyBorder="1"/>
    <xf numFmtId="0" fontId="11" fillId="10" borderId="7" xfId="0" applyFont="1" applyFill="1" applyBorder="1" applyAlignment="1">
      <alignment horizontal="center" vertical="top" wrapText="1"/>
    </xf>
    <xf numFmtId="0" fontId="9" fillId="10" borderId="8" xfId="0" applyFont="1" applyFill="1" applyBorder="1" applyAlignment="1">
      <alignment horizontal="center" vertical="top" wrapText="1"/>
    </xf>
    <xf numFmtId="0" fontId="0" fillId="10" borderId="8" xfId="0" applyFill="1" applyBorder="1" applyAlignment="1">
      <alignment horizontal="center"/>
    </xf>
    <xf numFmtId="167" fontId="9" fillId="10" borderId="8" xfId="0" applyNumberFormat="1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center" vertical="top" wrapText="1"/>
    </xf>
    <xf numFmtId="2" fontId="0" fillId="10" borderId="8" xfId="0" applyNumberFormat="1" applyFill="1" applyBorder="1"/>
    <xf numFmtId="0" fontId="0" fillId="10" borderId="8" xfId="0" applyFill="1" applyBorder="1"/>
    <xf numFmtId="0" fontId="13" fillId="10" borderId="8" xfId="0" applyFont="1" applyFill="1" applyBorder="1" applyAlignment="1">
      <alignment horizontal="center" vertical="top" wrapText="1"/>
    </xf>
    <xf numFmtId="167" fontId="0" fillId="10" borderId="8" xfId="0" applyNumberFormat="1" applyFill="1" applyBorder="1"/>
    <xf numFmtId="0" fontId="11" fillId="10" borderId="17" xfId="0" applyFont="1" applyFill="1" applyBorder="1" applyAlignment="1">
      <alignment horizontal="center" vertical="top" wrapText="1"/>
    </xf>
    <xf numFmtId="2" fontId="0" fillId="10" borderId="18" xfId="0" applyNumberFormat="1" applyFill="1" applyBorder="1"/>
    <xf numFmtId="0" fontId="0" fillId="10" borderId="18" xfId="0" applyFill="1" applyBorder="1"/>
    <xf numFmtId="0" fontId="13" fillId="10" borderId="18" xfId="0" applyFont="1" applyFill="1" applyBorder="1" applyAlignment="1">
      <alignment horizontal="center" vertical="top" wrapText="1"/>
    </xf>
    <xf numFmtId="0" fontId="0" fillId="10" borderId="18" xfId="0" applyFill="1" applyBorder="1" applyAlignment="1">
      <alignment horizontal="center"/>
    </xf>
    <xf numFmtId="167" fontId="0" fillId="10" borderId="18" xfId="0" applyNumberFormat="1" applyFill="1" applyBorder="1"/>
    <xf numFmtId="0" fontId="11" fillId="10" borderId="37" xfId="0" applyFont="1" applyFill="1" applyBorder="1" applyAlignment="1">
      <alignment horizontal="center" vertical="top" wrapText="1"/>
    </xf>
    <xf numFmtId="0" fontId="9" fillId="10" borderId="38" xfId="0" applyFont="1" applyFill="1" applyBorder="1" applyAlignment="1">
      <alignment horizontal="center" vertical="top" wrapText="1"/>
    </xf>
    <xf numFmtId="0" fontId="0" fillId="10" borderId="38" xfId="0" applyFill="1" applyBorder="1" applyAlignment="1">
      <alignment horizontal="center"/>
    </xf>
    <xf numFmtId="167" fontId="9" fillId="10" borderId="38" xfId="0" applyNumberFormat="1" applyFont="1" applyFill="1" applyBorder="1" applyAlignment="1">
      <alignment horizontal="center" vertical="top" wrapText="1"/>
    </xf>
    <xf numFmtId="0" fontId="0" fillId="7" borderId="1" xfId="0" applyFill="1" applyBorder="1"/>
    <xf numFmtId="2" fontId="0" fillId="7" borderId="1" xfId="0" applyNumberFormat="1" applyFill="1" applyBorder="1"/>
    <xf numFmtId="0" fontId="20" fillId="3" borderId="3" xfId="0" applyFont="1" applyFill="1" applyBorder="1" applyAlignment="1">
      <alignment horizontal="center" vertical="top" wrapText="1"/>
    </xf>
    <xf numFmtId="0" fontId="17" fillId="11" borderId="20" xfId="0" applyFont="1" applyFill="1" applyBorder="1"/>
    <xf numFmtId="0" fontId="17" fillId="11" borderId="1" xfId="0" applyFont="1" applyFill="1" applyBorder="1" applyAlignment="1">
      <alignment horizontal="right" wrapText="1"/>
    </xf>
    <xf numFmtId="2" fontId="17" fillId="11" borderId="1" xfId="0" applyNumberFormat="1" applyFont="1" applyFill="1" applyBorder="1" applyAlignment="1">
      <alignment horizontal="right" wrapText="1"/>
    </xf>
    <xf numFmtId="0" fontId="17" fillId="11" borderId="1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165" fontId="12" fillId="11" borderId="1" xfId="1" applyNumberFormat="1" applyFont="1" applyFill="1" applyBorder="1"/>
    <xf numFmtId="165" fontId="17" fillId="11" borderId="1" xfId="1" applyNumberFormat="1" applyFont="1" applyFill="1" applyBorder="1"/>
    <xf numFmtId="0" fontId="9" fillId="10" borderId="18" xfId="0" applyFont="1" applyFill="1" applyBorder="1" applyAlignment="1">
      <alignment horizontal="center" vertical="top" wrapText="1"/>
    </xf>
    <xf numFmtId="167" fontId="9" fillId="10" borderId="18" xfId="0" applyNumberFormat="1" applyFont="1" applyFill="1" applyBorder="1" applyAlignment="1">
      <alignment horizontal="center" vertical="top" wrapText="1"/>
    </xf>
    <xf numFmtId="0" fontId="0" fillId="7" borderId="2" xfId="0" applyFill="1" applyBorder="1" applyAlignment="1">
      <alignment horizontal="right" wrapText="1"/>
    </xf>
    <xf numFmtId="2" fontId="0" fillId="7" borderId="2" xfId="0" applyNumberFormat="1" applyFill="1" applyBorder="1" applyAlignment="1">
      <alignment horizontal="right" wrapText="1"/>
    </xf>
    <xf numFmtId="165" fontId="0" fillId="7" borderId="2" xfId="1" applyNumberFormat="1" applyFont="1" applyFill="1" applyBorder="1"/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11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0" xfId="0" applyFill="1" applyBorder="1"/>
    <xf numFmtId="0" fontId="0" fillId="11" borderId="1" xfId="0" applyFill="1" applyBorder="1" applyAlignment="1">
      <alignment horizontal="right" wrapText="1"/>
    </xf>
    <xf numFmtId="2" fontId="0" fillId="11" borderId="1" xfId="0" applyNumberFormat="1" applyFill="1" applyBorder="1" applyAlignment="1">
      <alignment horizontal="right" wrapText="1"/>
    </xf>
    <xf numFmtId="165" fontId="0" fillId="11" borderId="1" xfId="1" applyNumberFormat="1" applyFont="1" applyFill="1" applyBorder="1"/>
    <xf numFmtId="0" fontId="0" fillId="7" borderId="0" xfId="0" applyFill="1"/>
    <xf numFmtId="0" fontId="5" fillId="6" borderId="10" xfId="0" applyFont="1" applyFill="1" applyBorder="1" applyAlignment="1">
      <alignment horizontal="center" vertical="top" wrapText="1"/>
    </xf>
    <xf numFmtId="0" fontId="5" fillId="6" borderId="40" xfId="0" applyFont="1" applyFill="1" applyBorder="1" applyAlignment="1">
      <alignment horizontal="center" vertical="top" wrapText="1"/>
    </xf>
    <xf numFmtId="0" fontId="5" fillId="9" borderId="40" xfId="0" applyFont="1" applyFill="1" applyBorder="1" applyAlignment="1">
      <alignment horizontal="center" vertical="top" wrapText="1"/>
    </xf>
    <xf numFmtId="0" fontId="21" fillId="12" borderId="40" xfId="0" applyFont="1" applyFill="1" applyBorder="1" applyAlignment="1">
      <alignment horizontal="center" vertical="top" wrapText="1"/>
    </xf>
    <xf numFmtId="0" fontId="19" fillId="7" borderId="41" xfId="0" applyFont="1" applyFill="1" applyBorder="1" applyAlignment="1">
      <alignment horizontal="center"/>
    </xf>
    <xf numFmtId="0" fontId="5" fillId="6" borderId="42" xfId="0" applyFont="1" applyFill="1" applyBorder="1" applyAlignment="1">
      <alignment horizontal="center" vertical="top" wrapText="1"/>
    </xf>
    <xf numFmtId="0" fontId="5" fillId="9" borderId="7" xfId="0" applyFont="1" applyFill="1" applyBorder="1" applyAlignment="1">
      <alignment horizontal="center" vertical="top" wrapText="1"/>
    </xf>
    <xf numFmtId="0" fontId="0" fillId="0" borderId="1" xfId="0" applyBorder="1"/>
    <xf numFmtId="166" fontId="5" fillId="7" borderId="1" xfId="0" applyNumberFormat="1" applyFont="1" applyFill="1" applyBorder="1"/>
    <xf numFmtId="0" fontId="24" fillId="0" borderId="1" xfId="0" applyFont="1" applyBorder="1"/>
    <xf numFmtId="0" fontId="25" fillId="7" borderId="1" xfId="0" applyFont="1" applyFill="1" applyBorder="1" applyAlignment="1">
      <alignment horizontal="center"/>
    </xf>
    <xf numFmtId="0" fontId="3" fillId="7" borderId="20" xfId="0" applyFont="1" applyFill="1" applyBorder="1"/>
    <xf numFmtId="165" fontId="22" fillId="7" borderId="1" xfId="1" applyNumberFormat="1" applyFont="1" applyFill="1" applyBorder="1"/>
    <xf numFmtId="0" fontId="5" fillId="9" borderId="41" xfId="0" applyFont="1" applyFill="1" applyBorder="1" applyAlignment="1">
      <alignment horizontal="center" vertical="top" wrapText="1"/>
    </xf>
    <xf numFmtId="0" fontId="0" fillId="7" borderId="39" xfId="0" applyFill="1" applyBorder="1"/>
    <xf numFmtId="0" fontId="5" fillId="9" borderId="0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right"/>
    </xf>
    <xf numFmtId="165" fontId="0" fillId="7" borderId="14" xfId="1" applyNumberFormat="1" applyFont="1" applyFill="1" applyBorder="1"/>
    <xf numFmtId="0" fontId="23" fillId="7" borderId="41" xfId="0" applyFont="1" applyFill="1" applyBorder="1" applyAlignment="1">
      <alignment horizontal="center"/>
    </xf>
    <xf numFmtId="0" fontId="0" fillId="7" borderId="0" xfId="0" applyFill="1" applyBorder="1"/>
    <xf numFmtId="165" fontId="22" fillId="7" borderId="0" xfId="1" applyNumberFormat="1" applyFont="1" applyFill="1" applyBorder="1"/>
    <xf numFmtId="0" fontId="0" fillId="7" borderId="0" xfId="0" applyFill="1" applyBorder="1" applyAlignment="1"/>
    <xf numFmtId="0" fontId="15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9" fontId="15" fillId="0" borderId="31" xfId="0" applyNumberFormat="1" applyFont="1" applyBorder="1" applyAlignment="1">
      <alignment horizontal="center" vertical="top" wrapText="1"/>
    </xf>
    <xf numFmtId="9" fontId="15" fillId="0" borderId="32" xfId="0" applyNumberFormat="1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</cellXfs>
  <cellStyles count="4">
    <cellStyle name="Денежный" xfId="1" builtinId="4"/>
    <cellStyle name="Денежный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>
      <selection activeCell="C3" sqref="C3"/>
    </sheetView>
  </sheetViews>
  <sheetFormatPr defaultRowHeight="15"/>
  <cols>
    <col min="1" max="1" width="18" customWidth="1"/>
    <col min="5" max="5" width="14.5703125" customWidth="1"/>
    <col min="6" max="6" width="10.42578125" customWidth="1"/>
    <col min="7" max="7" width="10.140625" customWidth="1"/>
    <col min="8" max="8" width="0.140625" customWidth="1"/>
    <col min="9" max="9" width="12.140625" customWidth="1"/>
    <col min="10" max="10" width="15.7109375" customWidth="1"/>
    <col min="11" max="11" width="16.85546875" customWidth="1"/>
  </cols>
  <sheetData>
    <row r="1" spans="1:11" ht="30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46"/>
    </row>
    <row r="2" spans="1:11" ht="21.75" customHeight="1">
      <c r="A2" s="47" t="s">
        <v>4</v>
      </c>
      <c r="B2" s="1">
        <v>29.44</v>
      </c>
      <c r="C2" s="2">
        <f>B2*0.2394</f>
        <v>7.047936</v>
      </c>
      <c r="D2" s="2">
        <f>B2*1.2394</f>
        <v>36.487936000000005</v>
      </c>
      <c r="E2" s="3" t="s">
        <v>1</v>
      </c>
      <c r="F2" s="3">
        <v>1</v>
      </c>
      <c r="G2" s="3">
        <v>0</v>
      </c>
      <c r="H2" s="4"/>
      <c r="I2" s="5">
        <v>38242</v>
      </c>
      <c r="J2" s="106" t="s">
        <v>65</v>
      </c>
      <c r="K2" s="48" t="s">
        <v>2</v>
      </c>
    </row>
    <row r="3" spans="1:11" ht="57.75" customHeight="1">
      <c r="A3" s="49"/>
      <c r="B3" s="50"/>
      <c r="C3" s="51"/>
      <c r="D3" s="52"/>
      <c r="E3" s="53"/>
      <c r="F3" s="53"/>
      <c r="G3" s="53"/>
      <c r="H3" s="53"/>
      <c r="I3" s="54"/>
      <c r="J3" s="55"/>
      <c r="K3" s="56"/>
    </row>
    <row r="4" spans="1:11" ht="33" customHeight="1" thickBot="1">
      <c r="A4" s="49"/>
      <c r="B4" s="50"/>
      <c r="C4" s="51"/>
      <c r="D4" s="52"/>
      <c r="E4" s="57" t="s">
        <v>5</v>
      </c>
      <c r="F4" s="53"/>
      <c r="G4" s="53"/>
      <c r="H4" s="53"/>
      <c r="I4" s="54"/>
      <c r="J4" s="58"/>
      <c r="K4" s="56"/>
    </row>
    <row r="5" spans="1:11" ht="64.5" thickBot="1">
      <c r="A5" s="59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/>
      <c r="I5" s="7" t="s">
        <v>59</v>
      </c>
      <c r="J5" s="8" t="s">
        <v>13</v>
      </c>
      <c r="K5" s="56"/>
    </row>
    <row r="6" spans="1:11" ht="28.5" customHeight="1" thickBot="1">
      <c r="A6" s="9"/>
      <c r="B6" s="10"/>
      <c r="C6" s="10"/>
      <c r="D6" s="10"/>
      <c r="E6" s="11" t="s">
        <v>14</v>
      </c>
      <c r="F6" s="10"/>
      <c r="G6" s="10"/>
      <c r="H6" s="10"/>
      <c r="I6" s="12"/>
      <c r="J6" s="13"/>
      <c r="K6" s="56"/>
    </row>
    <row r="7" spans="1:11" ht="25.5" customHeight="1" thickBot="1">
      <c r="A7" s="85" t="s">
        <v>15</v>
      </c>
      <c r="B7" s="86"/>
      <c r="C7" s="86"/>
      <c r="D7" s="86"/>
      <c r="E7" s="87"/>
      <c r="F7" s="86"/>
      <c r="G7" s="86"/>
      <c r="H7" s="86"/>
      <c r="I7" s="88"/>
      <c r="J7" s="89"/>
      <c r="K7" s="56"/>
    </row>
    <row r="8" spans="1:11" ht="26.25" customHeight="1">
      <c r="A8" s="60" t="s">
        <v>16</v>
      </c>
      <c r="B8" s="14">
        <v>43.35</v>
      </c>
      <c r="C8" s="15">
        <f>B8*0.2394</f>
        <v>10.37799</v>
      </c>
      <c r="D8" s="15">
        <f>B8*1.2394</f>
        <v>53.727990000000005</v>
      </c>
      <c r="E8" s="16" t="s">
        <v>17</v>
      </c>
      <c r="F8" s="16">
        <v>1</v>
      </c>
      <c r="G8" s="16">
        <v>1</v>
      </c>
      <c r="H8" s="16"/>
      <c r="I8" s="17">
        <v>59794</v>
      </c>
      <c r="J8" s="128" t="s">
        <v>3</v>
      </c>
      <c r="K8" s="137" t="s">
        <v>72</v>
      </c>
    </row>
    <row r="9" spans="1:11" ht="21.75" customHeight="1">
      <c r="A9" s="61" t="s">
        <v>18</v>
      </c>
      <c r="B9" s="14">
        <v>46.34</v>
      </c>
      <c r="C9" s="15">
        <f t="shared" ref="C9:C10" si="0">B9*0.2394</f>
        <v>11.093796000000001</v>
      </c>
      <c r="D9" s="15">
        <f t="shared" ref="D9:D10" si="1">B9*1.2394</f>
        <v>57.433796000000008</v>
      </c>
      <c r="E9" s="18" t="s">
        <v>17</v>
      </c>
      <c r="F9" s="18">
        <v>1</v>
      </c>
      <c r="G9" s="18">
        <v>1</v>
      </c>
      <c r="H9" s="16"/>
      <c r="I9" s="19">
        <v>65909</v>
      </c>
      <c r="J9" s="129" t="s">
        <v>3</v>
      </c>
      <c r="K9" s="137" t="s">
        <v>72</v>
      </c>
    </row>
    <row r="10" spans="1:11" ht="16.5" thickBot="1">
      <c r="A10" s="62" t="s">
        <v>19</v>
      </c>
      <c r="B10" s="20">
        <v>38.299999999999997</v>
      </c>
      <c r="C10" s="21">
        <f t="shared" si="0"/>
        <v>9.1690199999999997</v>
      </c>
      <c r="D10" s="21">
        <f t="shared" si="1"/>
        <v>47.46902</v>
      </c>
      <c r="E10" s="22" t="s">
        <v>1</v>
      </c>
      <c r="F10" s="22">
        <v>1</v>
      </c>
      <c r="G10" s="22">
        <v>1</v>
      </c>
      <c r="H10" s="22"/>
      <c r="I10" s="23">
        <v>49100</v>
      </c>
      <c r="J10" s="129" t="s">
        <v>3</v>
      </c>
      <c r="K10" s="137" t="s">
        <v>72</v>
      </c>
    </row>
    <row r="11" spans="1:11" ht="22.5" customHeight="1" thickBot="1">
      <c r="A11" s="24"/>
      <c r="B11" s="25"/>
      <c r="C11" s="25"/>
      <c r="D11" s="26"/>
      <c r="E11" s="27" t="s">
        <v>20</v>
      </c>
      <c r="F11" s="28"/>
      <c r="G11" s="28"/>
      <c r="H11" s="28"/>
      <c r="I11" s="29"/>
      <c r="J11" s="26"/>
      <c r="K11" s="135"/>
    </row>
    <row r="12" spans="1:11" ht="21.75" thickBot="1">
      <c r="A12" s="85" t="s">
        <v>21</v>
      </c>
      <c r="B12" s="90"/>
      <c r="C12" s="90"/>
      <c r="D12" s="91"/>
      <c r="E12" s="92"/>
      <c r="F12" s="87"/>
      <c r="G12" s="87"/>
      <c r="H12" s="87"/>
      <c r="I12" s="93"/>
      <c r="J12" s="91"/>
      <c r="K12" s="135"/>
    </row>
    <row r="13" spans="1:11" ht="15.75">
      <c r="A13" s="63" t="s">
        <v>22</v>
      </c>
      <c r="B13" s="14">
        <v>35.67</v>
      </c>
      <c r="C13" s="15">
        <f t="shared" ref="C13:C17" si="2">0.2394*B13</f>
        <v>8.5393980000000003</v>
      </c>
      <c r="D13" s="15">
        <f t="shared" ref="D13:D17" si="3">B13*1.2394</f>
        <v>44.209398000000007</v>
      </c>
      <c r="E13" s="18" t="s">
        <v>1</v>
      </c>
      <c r="F13" s="18">
        <v>1</v>
      </c>
      <c r="G13" s="18">
        <v>1</v>
      </c>
      <c r="H13" s="16"/>
      <c r="I13" s="19">
        <v>44847</v>
      </c>
      <c r="J13" s="129" t="s">
        <v>3</v>
      </c>
      <c r="K13" s="137" t="s">
        <v>72</v>
      </c>
    </row>
    <row r="14" spans="1:11" ht="15.75">
      <c r="A14" s="67" t="s">
        <v>23</v>
      </c>
      <c r="B14" s="20">
        <v>57.12</v>
      </c>
      <c r="C14" s="21">
        <f t="shared" si="2"/>
        <v>13.674527999999999</v>
      </c>
      <c r="D14" s="21">
        <f t="shared" si="3"/>
        <v>70.794528</v>
      </c>
      <c r="E14" s="22" t="s">
        <v>17</v>
      </c>
      <c r="F14" s="75">
        <v>2</v>
      </c>
      <c r="G14" s="75">
        <v>1</v>
      </c>
      <c r="H14" s="22"/>
      <c r="I14" s="23">
        <v>93859</v>
      </c>
      <c r="J14" s="130" t="s">
        <v>3</v>
      </c>
      <c r="K14" s="137" t="s">
        <v>72</v>
      </c>
    </row>
    <row r="15" spans="1:11" ht="15.75">
      <c r="A15" s="62" t="s">
        <v>24</v>
      </c>
      <c r="B15" s="20">
        <v>38.67</v>
      </c>
      <c r="C15" s="21">
        <f t="shared" si="2"/>
        <v>9.2575979999999998</v>
      </c>
      <c r="D15" s="21">
        <f t="shared" si="3"/>
        <v>47.927598000000003</v>
      </c>
      <c r="E15" s="22" t="s">
        <v>17</v>
      </c>
      <c r="F15" s="22">
        <v>1</v>
      </c>
      <c r="G15" s="22">
        <v>1</v>
      </c>
      <c r="H15" s="22"/>
      <c r="I15" s="76">
        <v>58094</v>
      </c>
      <c r="J15" s="130" t="s">
        <v>3</v>
      </c>
      <c r="K15" s="137" t="s">
        <v>72</v>
      </c>
    </row>
    <row r="16" spans="1:11" ht="15.75">
      <c r="A16" s="63" t="s">
        <v>25</v>
      </c>
      <c r="B16" s="14">
        <v>37.450000000000003</v>
      </c>
      <c r="C16" s="15">
        <f t="shared" si="2"/>
        <v>8.9655300000000011</v>
      </c>
      <c r="D16" s="15">
        <f t="shared" si="3"/>
        <v>46.415530000000004</v>
      </c>
      <c r="E16" s="18" t="s">
        <v>17</v>
      </c>
      <c r="F16" s="18">
        <v>1</v>
      </c>
      <c r="G16" s="18">
        <v>1</v>
      </c>
      <c r="H16" s="18"/>
      <c r="I16" s="19">
        <v>49299</v>
      </c>
      <c r="J16" s="129" t="s">
        <v>3</v>
      </c>
      <c r="K16" s="137" t="s">
        <v>72</v>
      </c>
    </row>
    <row r="17" spans="1:15" ht="15.75" thickBot="1">
      <c r="A17" s="107" t="s">
        <v>26</v>
      </c>
      <c r="B17" s="108">
        <v>34.46</v>
      </c>
      <c r="C17" s="109">
        <f t="shared" si="2"/>
        <v>8.2497240000000005</v>
      </c>
      <c r="D17" s="109">
        <f t="shared" si="3"/>
        <v>42.709724000000001</v>
      </c>
      <c r="E17" s="110" t="s">
        <v>1</v>
      </c>
      <c r="F17" s="110">
        <v>1</v>
      </c>
      <c r="G17" s="110">
        <v>1</v>
      </c>
      <c r="H17" s="111"/>
      <c r="I17" s="113">
        <v>41654</v>
      </c>
      <c r="J17" s="131" t="s">
        <v>65</v>
      </c>
      <c r="K17" s="135"/>
    </row>
    <row r="18" spans="1:15" ht="21.75" thickBot="1">
      <c r="A18" s="85" t="s">
        <v>15</v>
      </c>
      <c r="B18" s="86"/>
      <c r="C18" s="86"/>
      <c r="D18" s="86"/>
      <c r="E18" s="87"/>
      <c r="F18" s="86"/>
      <c r="G18" s="86"/>
      <c r="H18" s="86"/>
      <c r="I18" s="88"/>
      <c r="J18" s="86"/>
      <c r="K18" s="135"/>
    </row>
    <row r="19" spans="1:15">
      <c r="A19" s="123" t="s">
        <v>27</v>
      </c>
      <c r="B19" s="124">
        <v>36.340000000000003</v>
      </c>
      <c r="C19" s="125">
        <f t="shared" ref="C19:C21" si="4">B19*0.2394</f>
        <v>8.699796000000001</v>
      </c>
      <c r="D19" s="125">
        <f t="shared" ref="D19:D21" si="5">B19*1.2394</f>
        <v>45.03979600000001</v>
      </c>
      <c r="E19" s="122" t="s">
        <v>1</v>
      </c>
      <c r="F19" s="122">
        <v>1</v>
      </c>
      <c r="G19" s="122">
        <v>1</v>
      </c>
      <c r="H19" s="121"/>
      <c r="I19" s="126">
        <v>48536</v>
      </c>
      <c r="J19" s="131" t="s">
        <v>65</v>
      </c>
      <c r="K19" s="135"/>
    </row>
    <row r="20" spans="1:15">
      <c r="A20" s="123" t="s">
        <v>28</v>
      </c>
      <c r="B20" s="124">
        <v>39.89</v>
      </c>
      <c r="C20" s="125">
        <f t="shared" si="4"/>
        <v>9.5496660000000002</v>
      </c>
      <c r="D20" s="125">
        <f t="shared" si="5"/>
        <v>49.439666000000003</v>
      </c>
      <c r="E20" s="122" t="s">
        <v>1</v>
      </c>
      <c r="F20" s="122">
        <v>1</v>
      </c>
      <c r="G20" s="122">
        <v>1</v>
      </c>
      <c r="H20" s="121"/>
      <c r="I20" s="126">
        <v>55002</v>
      </c>
      <c r="J20" s="131" t="s">
        <v>65</v>
      </c>
      <c r="K20" s="104"/>
    </row>
    <row r="21" spans="1:15" ht="16.5" thickBot="1">
      <c r="A21" s="63" t="s">
        <v>29</v>
      </c>
      <c r="B21" s="14">
        <v>40.799999999999997</v>
      </c>
      <c r="C21" s="15">
        <f t="shared" si="4"/>
        <v>9.7675199999999993</v>
      </c>
      <c r="D21" s="15">
        <f t="shared" si="5"/>
        <v>50.567520000000002</v>
      </c>
      <c r="E21" s="18" t="s">
        <v>1</v>
      </c>
      <c r="F21" s="18">
        <v>1</v>
      </c>
      <c r="G21" s="18">
        <v>1</v>
      </c>
      <c r="H21" s="16"/>
      <c r="I21" s="19">
        <v>53457</v>
      </c>
      <c r="J21" s="129" t="s">
        <v>3</v>
      </c>
      <c r="K21" s="137" t="s">
        <v>72</v>
      </c>
    </row>
    <row r="22" spans="1:15" ht="19.5" thickBot="1">
      <c r="A22" s="24"/>
      <c r="B22" s="25"/>
      <c r="C22" s="25"/>
      <c r="D22" s="26"/>
      <c r="E22" s="27" t="s">
        <v>30</v>
      </c>
      <c r="F22" s="28"/>
      <c r="G22" s="28"/>
      <c r="H22" s="28"/>
      <c r="I22" s="29"/>
      <c r="J22" s="26"/>
      <c r="K22" s="135"/>
    </row>
    <row r="23" spans="1:15" ht="21.75" thickBot="1">
      <c r="A23" s="85" t="s">
        <v>21</v>
      </c>
      <c r="B23" s="90"/>
      <c r="C23" s="90"/>
      <c r="D23" s="91"/>
      <c r="E23" s="92"/>
      <c r="F23" s="87"/>
      <c r="G23" s="87"/>
      <c r="H23" s="87"/>
      <c r="I23" s="93"/>
      <c r="J23" s="91"/>
      <c r="K23" s="135"/>
    </row>
    <row r="24" spans="1:15" ht="15.75">
      <c r="A24" s="63" t="s">
        <v>31</v>
      </c>
      <c r="B24" s="14">
        <v>35.67</v>
      </c>
      <c r="C24" s="15">
        <f t="shared" ref="C24:C26" si="6">0.2394*B24</f>
        <v>8.5393980000000003</v>
      </c>
      <c r="D24" s="15">
        <f t="shared" ref="D24:D31" si="7">B24*1.2394</f>
        <v>44.209398000000007</v>
      </c>
      <c r="E24" s="18" t="s">
        <v>1</v>
      </c>
      <c r="F24" s="18">
        <v>1</v>
      </c>
      <c r="G24" s="18">
        <v>1</v>
      </c>
      <c r="H24" s="16"/>
      <c r="I24" s="19">
        <v>52218</v>
      </c>
      <c r="J24" s="129" t="s">
        <v>3</v>
      </c>
      <c r="K24" s="137" t="s">
        <v>72</v>
      </c>
    </row>
    <row r="25" spans="1:15" ht="15.75">
      <c r="A25" s="63" t="s">
        <v>32</v>
      </c>
      <c r="B25" s="14">
        <v>37.450000000000003</v>
      </c>
      <c r="C25" s="15">
        <f t="shared" si="6"/>
        <v>8.9655300000000011</v>
      </c>
      <c r="D25" s="15">
        <f t="shared" si="7"/>
        <v>46.415530000000004</v>
      </c>
      <c r="E25" s="18" t="s">
        <v>17</v>
      </c>
      <c r="F25" s="18">
        <v>1</v>
      </c>
      <c r="G25" s="18">
        <v>1</v>
      </c>
      <c r="H25" s="18"/>
      <c r="I25" s="19">
        <v>52549</v>
      </c>
      <c r="J25" s="129" t="s">
        <v>3</v>
      </c>
      <c r="K25" s="137" t="s">
        <v>72</v>
      </c>
    </row>
    <row r="26" spans="1:15" ht="15.75">
      <c r="A26" s="69" t="s">
        <v>33</v>
      </c>
      <c r="B26" s="70">
        <v>34.46</v>
      </c>
      <c r="C26" s="71">
        <f t="shared" si="6"/>
        <v>8.2497240000000005</v>
      </c>
      <c r="D26" s="71">
        <f t="shared" si="7"/>
        <v>42.709724000000001</v>
      </c>
      <c r="E26" s="72" t="s">
        <v>1</v>
      </c>
      <c r="F26" s="72">
        <v>1</v>
      </c>
      <c r="G26" s="72">
        <v>1</v>
      </c>
      <c r="H26" s="73"/>
      <c r="I26" s="74">
        <v>44754</v>
      </c>
      <c r="J26" s="129" t="s">
        <v>3</v>
      </c>
      <c r="K26" s="137" t="s">
        <v>72</v>
      </c>
      <c r="L26" s="55"/>
    </row>
    <row r="27" spans="1:15" ht="15.75">
      <c r="A27" s="67" t="s">
        <v>34</v>
      </c>
      <c r="B27" s="20">
        <v>50.57</v>
      </c>
      <c r="C27" s="21">
        <f t="shared" ref="C27:C31" si="8">B27*0.2394</f>
        <v>12.106458</v>
      </c>
      <c r="D27" s="21">
        <f t="shared" si="7"/>
        <v>62.676458000000004</v>
      </c>
      <c r="E27" s="22" t="s">
        <v>17</v>
      </c>
      <c r="F27" s="22">
        <v>1</v>
      </c>
      <c r="G27" s="22">
        <v>1</v>
      </c>
      <c r="H27" s="22"/>
      <c r="I27" s="76">
        <v>83432</v>
      </c>
      <c r="J27" s="130" t="s">
        <v>3</v>
      </c>
      <c r="K27" s="137" t="s">
        <v>72</v>
      </c>
      <c r="L27" s="55"/>
    </row>
    <row r="28" spans="1:15" ht="15.75">
      <c r="A28" s="62" t="s">
        <v>35</v>
      </c>
      <c r="B28" s="77">
        <v>77.83</v>
      </c>
      <c r="C28" s="21">
        <f t="shared" si="8"/>
        <v>18.632501999999999</v>
      </c>
      <c r="D28" s="21">
        <f t="shared" si="7"/>
        <v>96.462502000000001</v>
      </c>
      <c r="E28" s="22" t="s">
        <v>17</v>
      </c>
      <c r="F28" s="22">
        <v>2</v>
      </c>
      <c r="G28" s="22">
        <v>2</v>
      </c>
      <c r="H28" s="22"/>
      <c r="I28" s="23">
        <v>123629</v>
      </c>
      <c r="J28" s="130" t="s">
        <v>3</v>
      </c>
      <c r="K28" s="137" t="s">
        <v>72</v>
      </c>
      <c r="L28" s="55"/>
    </row>
    <row r="29" spans="1:15" ht="15.75">
      <c r="A29" s="139" t="s">
        <v>66</v>
      </c>
      <c r="B29" s="77">
        <v>39.89</v>
      </c>
      <c r="C29" s="21">
        <v>11.17</v>
      </c>
      <c r="D29" s="21">
        <v>49.44</v>
      </c>
      <c r="E29" s="22" t="s">
        <v>1</v>
      </c>
      <c r="F29" s="22">
        <v>1</v>
      </c>
      <c r="G29" s="22">
        <v>1</v>
      </c>
      <c r="H29" s="32"/>
      <c r="I29" s="23">
        <v>46968</v>
      </c>
      <c r="J29" s="130" t="s">
        <v>3</v>
      </c>
      <c r="K29" s="138" t="s">
        <v>73</v>
      </c>
      <c r="L29" s="148"/>
      <c r="M29" s="127"/>
      <c r="N29" s="127"/>
      <c r="O29" s="127"/>
    </row>
    <row r="30" spans="1:15">
      <c r="A30" s="123" t="s">
        <v>36</v>
      </c>
      <c r="B30" s="124">
        <v>40.799999999999997</v>
      </c>
      <c r="C30" s="125">
        <f t="shared" si="8"/>
        <v>9.7675199999999993</v>
      </c>
      <c r="D30" s="125">
        <f t="shared" si="7"/>
        <v>50.567520000000002</v>
      </c>
      <c r="E30" s="122" t="s">
        <v>1</v>
      </c>
      <c r="F30" s="122">
        <v>1</v>
      </c>
      <c r="G30" s="122">
        <v>1</v>
      </c>
      <c r="H30" s="121"/>
      <c r="I30" s="126">
        <v>53457</v>
      </c>
      <c r="J30" s="131" t="s">
        <v>65</v>
      </c>
      <c r="K30" s="137" t="s">
        <v>72</v>
      </c>
      <c r="L30" s="55"/>
    </row>
    <row r="31" spans="1:15" ht="16.5" thickBot="1">
      <c r="A31" s="107" t="s">
        <v>4</v>
      </c>
      <c r="B31" s="108">
        <v>29.44</v>
      </c>
      <c r="C31" s="109">
        <f t="shared" si="8"/>
        <v>7.047936</v>
      </c>
      <c r="D31" s="109">
        <f t="shared" si="7"/>
        <v>36.487936000000005</v>
      </c>
      <c r="E31" s="110" t="s">
        <v>1</v>
      </c>
      <c r="F31" s="110">
        <v>1</v>
      </c>
      <c r="G31" s="110">
        <v>0</v>
      </c>
      <c r="H31" s="111"/>
      <c r="I31" s="112">
        <v>38242</v>
      </c>
      <c r="J31" s="131" t="s">
        <v>65</v>
      </c>
      <c r="K31" s="136"/>
      <c r="L31" s="55"/>
    </row>
    <row r="32" spans="1:15" ht="19.5" thickBot="1">
      <c r="A32" s="24"/>
      <c r="B32" s="25"/>
      <c r="C32" s="25"/>
      <c r="D32" s="26"/>
      <c r="E32" s="27" t="s">
        <v>37</v>
      </c>
      <c r="F32" s="28"/>
      <c r="G32" s="28"/>
      <c r="H32" s="28"/>
      <c r="I32" s="29"/>
      <c r="J32" s="26"/>
      <c r="K32" s="135"/>
    </row>
    <row r="33" spans="1:16" ht="21">
      <c r="A33" s="94" t="s">
        <v>21</v>
      </c>
      <c r="B33" s="95"/>
      <c r="C33" s="95"/>
      <c r="D33" s="96"/>
      <c r="E33" s="97"/>
      <c r="F33" s="98"/>
      <c r="G33" s="98"/>
      <c r="H33" s="98"/>
      <c r="I33" s="99"/>
      <c r="J33" s="96"/>
      <c r="K33" s="135"/>
    </row>
    <row r="34" spans="1:16" ht="15.75">
      <c r="A34" s="67" t="s">
        <v>64</v>
      </c>
      <c r="B34" s="105">
        <v>38.67</v>
      </c>
      <c r="C34" s="105">
        <v>9.26</v>
      </c>
      <c r="D34" s="104">
        <v>47.93</v>
      </c>
      <c r="E34" s="22" t="s">
        <v>17</v>
      </c>
      <c r="F34" s="22">
        <v>1</v>
      </c>
      <c r="G34" s="22">
        <v>1</v>
      </c>
      <c r="H34" s="22"/>
      <c r="I34" s="19">
        <v>60944</v>
      </c>
      <c r="J34" s="132" t="s">
        <v>3</v>
      </c>
      <c r="K34" s="137" t="s">
        <v>72</v>
      </c>
    </row>
    <row r="35" spans="1:16" ht="21.75" thickBot="1">
      <c r="A35" s="100" t="s">
        <v>15</v>
      </c>
      <c r="B35" s="101"/>
      <c r="C35" s="101"/>
      <c r="D35" s="101"/>
      <c r="E35" s="102"/>
      <c r="F35" s="101"/>
      <c r="G35" s="101"/>
      <c r="H35" s="101"/>
      <c r="I35" s="103"/>
      <c r="J35" s="101"/>
      <c r="K35" s="135"/>
      <c r="L35" s="55"/>
      <c r="M35" s="55"/>
      <c r="N35" s="55"/>
      <c r="O35" s="55"/>
    </row>
    <row r="36" spans="1:16" ht="15.75">
      <c r="A36" s="67" t="s">
        <v>38</v>
      </c>
      <c r="B36" s="20">
        <v>50.57</v>
      </c>
      <c r="C36" s="21">
        <f t="shared" ref="C36:C38" si="9">B36*0.2394</f>
        <v>12.106458</v>
      </c>
      <c r="D36" s="21">
        <f t="shared" ref="D36:D38" si="10">B36*1.2394</f>
        <v>62.676458000000004</v>
      </c>
      <c r="E36" s="22" t="s">
        <v>17</v>
      </c>
      <c r="F36" s="22">
        <v>1</v>
      </c>
      <c r="G36" s="22">
        <v>1</v>
      </c>
      <c r="H36" s="22"/>
      <c r="I36" s="76">
        <v>83423</v>
      </c>
      <c r="J36" s="130" t="s">
        <v>3</v>
      </c>
      <c r="K36" s="137" t="s">
        <v>72</v>
      </c>
      <c r="L36" s="55"/>
      <c r="M36" s="55"/>
      <c r="N36" s="55"/>
      <c r="O36" s="55"/>
    </row>
    <row r="37" spans="1:16" ht="15.75">
      <c r="A37" s="67" t="s">
        <v>39</v>
      </c>
      <c r="B37" s="20">
        <v>41.58</v>
      </c>
      <c r="C37" s="21">
        <f t="shared" si="9"/>
        <v>9.9542520000000003</v>
      </c>
      <c r="D37" s="21">
        <f t="shared" si="10"/>
        <v>51.534252000000002</v>
      </c>
      <c r="E37" s="22" t="s">
        <v>1</v>
      </c>
      <c r="F37" s="22">
        <v>1</v>
      </c>
      <c r="G37" s="22">
        <v>1</v>
      </c>
      <c r="H37" s="32"/>
      <c r="I37" s="68">
        <v>56158</v>
      </c>
      <c r="J37" s="130" t="s">
        <v>3</v>
      </c>
      <c r="K37" s="137" t="s">
        <v>72</v>
      </c>
      <c r="L37" s="55"/>
      <c r="M37" s="55"/>
      <c r="N37" s="55"/>
      <c r="O37" s="55"/>
    </row>
    <row r="38" spans="1:16" ht="16.5" thickBot="1">
      <c r="A38" s="67" t="s">
        <v>40</v>
      </c>
      <c r="B38" s="20">
        <v>29.44</v>
      </c>
      <c r="C38" s="21">
        <f t="shared" si="9"/>
        <v>7.047936</v>
      </c>
      <c r="D38" s="21">
        <f t="shared" si="10"/>
        <v>36.487936000000005</v>
      </c>
      <c r="E38" s="22" t="s">
        <v>1</v>
      </c>
      <c r="F38" s="22">
        <v>1</v>
      </c>
      <c r="G38" s="22">
        <v>0</v>
      </c>
      <c r="H38" s="32"/>
      <c r="I38" s="68">
        <v>39337</v>
      </c>
      <c r="J38" s="130" t="s">
        <v>3</v>
      </c>
      <c r="K38" s="137" t="s">
        <v>72</v>
      </c>
      <c r="L38" s="55"/>
      <c r="M38" s="55"/>
      <c r="N38" s="55"/>
      <c r="O38" s="55"/>
    </row>
    <row r="39" spans="1:16" ht="19.5" thickBot="1">
      <c r="A39" s="24"/>
      <c r="B39" s="25"/>
      <c r="C39" s="25"/>
      <c r="D39" s="26"/>
      <c r="E39" s="27" t="s">
        <v>41</v>
      </c>
      <c r="F39" s="28"/>
      <c r="G39" s="28"/>
      <c r="H39" s="28"/>
      <c r="I39" s="29"/>
      <c r="J39" s="26"/>
      <c r="K39" s="135"/>
      <c r="L39" s="55"/>
      <c r="M39" s="55"/>
      <c r="N39" s="55"/>
      <c r="O39" s="55"/>
    </row>
    <row r="40" spans="1:16" ht="21.75" thickBot="1">
      <c r="A40" s="85" t="s">
        <v>21</v>
      </c>
      <c r="B40" s="90"/>
      <c r="C40" s="90"/>
      <c r="D40" s="91"/>
      <c r="E40" s="92"/>
      <c r="F40" s="87"/>
      <c r="G40" s="87"/>
      <c r="H40" s="87"/>
      <c r="I40" s="93"/>
      <c r="J40" s="91"/>
      <c r="K40" s="135"/>
      <c r="L40" s="55"/>
      <c r="M40" s="55"/>
      <c r="N40" s="55"/>
      <c r="O40" s="55"/>
      <c r="P40" s="55"/>
    </row>
    <row r="41" spans="1:16" ht="15.75">
      <c r="A41" s="78" t="s">
        <v>57</v>
      </c>
      <c r="B41" s="79">
        <v>35.67</v>
      </c>
      <c r="C41" s="80">
        <v>8.5393980000000003</v>
      </c>
      <c r="D41" s="80">
        <v>44.209398000000007</v>
      </c>
      <c r="E41" s="81" t="s">
        <v>42</v>
      </c>
      <c r="F41" s="81">
        <v>1</v>
      </c>
      <c r="G41" s="81">
        <v>1</v>
      </c>
      <c r="H41" s="82"/>
      <c r="I41" s="83">
        <v>52218</v>
      </c>
      <c r="J41" s="130" t="s">
        <v>3</v>
      </c>
      <c r="K41" s="137" t="s">
        <v>72</v>
      </c>
      <c r="L41" s="55"/>
      <c r="M41" s="55"/>
      <c r="N41" s="55"/>
      <c r="O41" s="55"/>
      <c r="P41" s="55"/>
    </row>
    <row r="42" spans="1:16" ht="16.5" thickBot="1">
      <c r="A42" s="67" t="s">
        <v>43</v>
      </c>
      <c r="B42" s="20">
        <v>38.67</v>
      </c>
      <c r="C42" s="21">
        <f t="shared" ref="C42" si="11">0.2394*B42</f>
        <v>9.2575979999999998</v>
      </c>
      <c r="D42" s="21">
        <f t="shared" ref="D42" si="12">B42*1.2394</f>
        <v>47.927598000000003</v>
      </c>
      <c r="E42" s="22" t="s">
        <v>17</v>
      </c>
      <c r="F42" s="22">
        <v>1</v>
      </c>
      <c r="G42" s="22">
        <v>1</v>
      </c>
      <c r="H42" s="22"/>
      <c r="I42" s="76">
        <v>60944</v>
      </c>
      <c r="J42" s="130" t="s">
        <v>3</v>
      </c>
      <c r="K42" s="137" t="s">
        <v>72</v>
      </c>
      <c r="L42" s="55"/>
      <c r="M42" s="55"/>
      <c r="N42" s="55"/>
      <c r="O42" s="55"/>
      <c r="P42" s="55"/>
    </row>
    <row r="43" spans="1:16" ht="21">
      <c r="A43" s="94" t="s">
        <v>15</v>
      </c>
      <c r="B43" s="114"/>
      <c r="C43" s="114"/>
      <c r="D43" s="114"/>
      <c r="E43" s="98"/>
      <c r="F43" s="114"/>
      <c r="G43" s="114"/>
      <c r="H43" s="114"/>
      <c r="I43" s="115"/>
      <c r="J43" s="114"/>
      <c r="K43" s="104"/>
      <c r="L43" s="147"/>
      <c r="M43" s="147"/>
      <c r="N43" s="147"/>
      <c r="O43" s="147"/>
      <c r="P43" s="55"/>
    </row>
    <row r="44" spans="1:16" ht="15.75">
      <c r="A44" s="104" t="s">
        <v>67</v>
      </c>
      <c r="B44" s="20">
        <v>39.89</v>
      </c>
      <c r="C44" s="21">
        <f t="shared" ref="C44:C47" si="13">B44*0.2394</f>
        <v>9.5496660000000002</v>
      </c>
      <c r="D44" s="21">
        <f t="shared" ref="D44:D47" si="14">B44*1.2394</f>
        <v>49.439666000000003</v>
      </c>
      <c r="E44" s="22" t="s">
        <v>1</v>
      </c>
      <c r="F44" s="22">
        <v>1</v>
      </c>
      <c r="G44" s="22">
        <v>1</v>
      </c>
      <c r="H44" s="32">
        <v>920</v>
      </c>
      <c r="I44" s="140">
        <v>46968</v>
      </c>
      <c r="J44" s="130" t="s">
        <v>3</v>
      </c>
      <c r="K44" s="138" t="s">
        <v>73</v>
      </c>
      <c r="L44" s="148"/>
      <c r="M44" s="149"/>
      <c r="N44" s="149"/>
      <c r="O44" s="149"/>
      <c r="P44" s="55"/>
    </row>
    <row r="45" spans="1:16" ht="15.75">
      <c r="A45" s="104" t="s">
        <v>68</v>
      </c>
      <c r="B45" s="20">
        <v>39.89</v>
      </c>
      <c r="C45" s="21">
        <f t="shared" si="13"/>
        <v>9.5496660000000002</v>
      </c>
      <c r="D45" s="21">
        <f t="shared" si="14"/>
        <v>49.439666000000003</v>
      </c>
      <c r="E45" s="22" t="s">
        <v>1</v>
      </c>
      <c r="F45" s="22">
        <v>1</v>
      </c>
      <c r="G45" s="22">
        <v>1</v>
      </c>
      <c r="H45" s="22"/>
      <c r="I45" s="68">
        <v>46968</v>
      </c>
      <c r="J45" s="141" t="s">
        <v>3</v>
      </c>
      <c r="K45" s="138" t="s">
        <v>73</v>
      </c>
      <c r="L45" s="148"/>
      <c r="M45" s="149"/>
      <c r="N45" s="149"/>
      <c r="O45" s="149"/>
      <c r="P45" s="55"/>
    </row>
    <row r="46" spans="1:16" ht="15.75">
      <c r="A46" s="104" t="s">
        <v>69</v>
      </c>
      <c r="B46" s="20">
        <v>40.799999999999997</v>
      </c>
      <c r="C46" s="21">
        <f t="shared" si="13"/>
        <v>9.7675199999999993</v>
      </c>
      <c r="D46" s="21">
        <f t="shared" si="14"/>
        <v>50.567520000000002</v>
      </c>
      <c r="E46" s="22" t="s">
        <v>1</v>
      </c>
      <c r="F46" s="22">
        <v>1</v>
      </c>
      <c r="G46" s="22">
        <v>1</v>
      </c>
      <c r="H46" s="22"/>
      <c r="I46" s="68">
        <v>48042</v>
      </c>
      <c r="J46" s="141" t="s">
        <v>3</v>
      </c>
      <c r="K46" s="138" t="s">
        <v>73</v>
      </c>
      <c r="L46" s="148"/>
      <c r="M46" s="149"/>
      <c r="N46" s="149"/>
      <c r="O46" s="149"/>
      <c r="P46" s="55"/>
    </row>
    <row r="47" spans="1:16" ht="15.75">
      <c r="A47" s="142" t="s">
        <v>70</v>
      </c>
      <c r="B47" s="20">
        <v>41.58</v>
      </c>
      <c r="C47" s="21">
        <f t="shared" si="13"/>
        <v>9.9542520000000003</v>
      </c>
      <c r="D47" s="21">
        <f t="shared" si="14"/>
        <v>51.534252000000002</v>
      </c>
      <c r="E47" s="22" t="s">
        <v>1</v>
      </c>
      <c r="F47" s="22">
        <v>1</v>
      </c>
      <c r="G47" s="22">
        <v>1</v>
      </c>
      <c r="H47" s="32"/>
      <c r="I47" s="118">
        <v>51015</v>
      </c>
      <c r="J47" s="143" t="s">
        <v>3</v>
      </c>
      <c r="K47" s="138" t="s">
        <v>73</v>
      </c>
      <c r="L47" s="148"/>
      <c r="M47" s="149"/>
      <c r="N47" s="149"/>
      <c r="O47" s="149"/>
      <c r="P47" s="55"/>
    </row>
    <row r="48" spans="1:16" ht="15.75">
      <c r="A48" s="65" t="s">
        <v>44</v>
      </c>
      <c r="B48" s="116">
        <v>29.44</v>
      </c>
      <c r="C48" s="117">
        <f>B48*0.2394</f>
        <v>7.047936</v>
      </c>
      <c r="D48" s="117">
        <f>B48*1.2394</f>
        <v>36.487936000000005</v>
      </c>
      <c r="E48" s="32" t="s">
        <v>1</v>
      </c>
      <c r="F48" s="32">
        <v>1</v>
      </c>
      <c r="G48" s="32">
        <v>0</v>
      </c>
      <c r="H48" s="32"/>
      <c r="I48" s="118">
        <v>41891</v>
      </c>
      <c r="J48" s="130" t="s">
        <v>3</v>
      </c>
      <c r="K48" s="137" t="s">
        <v>72</v>
      </c>
      <c r="L48" s="147"/>
      <c r="M48" s="149"/>
      <c r="N48" s="149"/>
      <c r="O48" s="149"/>
      <c r="P48" s="55"/>
    </row>
    <row r="49" spans="1:16" ht="16.5" thickBot="1">
      <c r="A49" s="64" t="s">
        <v>45</v>
      </c>
      <c r="B49" s="14">
        <v>28.65</v>
      </c>
      <c r="C49" s="15">
        <f t="shared" ref="C49" si="15">B49*0.2394</f>
        <v>6.8588100000000001</v>
      </c>
      <c r="D49" s="15">
        <f t="shared" ref="D49" si="16">B49*1.2394</f>
        <v>35.508809999999997</v>
      </c>
      <c r="E49" s="30" t="s">
        <v>1</v>
      </c>
      <c r="F49" s="31" t="s">
        <v>46</v>
      </c>
      <c r="G49" s="30">
        <v>1</v>
      </c>
      <c r="H49" s="32"/>
      <c r="I49" s="33">
        <v>39369</v>
      </c>
      <c r="J49" s="133" t="s">
        <v>3</v>
      </c>
      <c r="K49" s="137" t="s">
        <v>72</v>
      </c>
      <c r="L49" s="147"/>
      <c r="M49" s="147"/>
      <c r="N49" s="147"/>
      <c r="O49" s="147"/>
      <c r="P49" s="55"/>
    </row>
    <row r="50" spans="1:16" ht="19.5" thickBot="1">
      <c r="A50" s="24"/>
      <c r="B50" s="25"/>
      <c r="C50" s="25"/>
      <c r="D50" s="26"/>
      <c r="E50" s="27" t="s">
        <v>47</v>
      </c>
      <c r="F50" s="28"/>
      <c r="G50" s="28"/>
      <c r="H50" s="28"/>
      <c r="I50" s="29"/>
      <c r="J50" s="26"/>
      <c r="K50" s="104"/>
      <c r="L50" s="147"/>
      <c r="M50" s="147"/>
      <c r="N50" s="147"/>
      <c r="O50" s="147"/>
      <c r="P50" s="55"/>
    </row>
    <row r="51" spans="1:16" ht="21.75" thickBot="1">
      <c r="A51" s="85" t="s">
        <v>21</v>
      </c>
      <c r="B51" s="90"/>
      <c r="C51" s="90"/>
      <c r="D51" s="91"/>
      <c r="E51" s="92"/>
      <c r="F51" s="87"/>
      <c r="G51" s="87"/>
      <c r="H51" s="87"/>
      <c r="I51" s="93"/>
      <c r="J51" s="91"/>
      <c r="K51" s="104"/>
      <c r="L51" s="147"/>
      <c r="M51" s="147"/>
      <c r="N51" s="147"/>
      <c r="O51" s="147"/>
      <c r="P51" s="55"/>
    </row>
    <row r="52" spans="1:16" ht="16.5" thickBot="1">
      <c r="A52" s="65" t="s">
        <v>48</v>
      </c>
      <c r="B52" s="34">
        <v>36.47</v>
      </c>
      <c r="C52" s="35">
        <f>B52*0.2394</f>
        <v>8.7309179999999991</v>
      </c>
      <c r="D52" s="35">
        <f>B52*1.2394</f>
        <v>45.200918000000001</v>
      </c>
      <c r="E52" s="22" t="s">
        <v>42</v>
      </c>
      <c r="F52" s="32">
        <v>1</v>
      </c>
      <c r="G52" s="32">
        <v>1</v>
      </c>
      <c r="H52" s="22"/>
      <c r="I52" s="36">
        <v>52898</v>
      </c>
      <c r="J52" s="133" t="s">
        <v>3</v>
      </c>
      <c r="K52" s="137" t="s">
        <v>72</v>
      </c>
      <c r="L52" s="147"/>
      <c r="M52" s="147"/>
      <c r="N52" s="147"/>
      <c r="O52" s="147"/>
    </row>
    <row r="53" spans="1:16" ht="16.5" thickBot="1">
      <c r="A53" s="67" t="s">
        <v>49</v>
      </c>
      <c r="B53" s="34">
        <v>38.67</v>
      </c>
      <c r="C53" s="35">
        <f t="shared" ref="C53" si="17">B53*0.2394</f>
        <v>9.2575979999999998</v>
      </c>
      <c r="D53" s="35">
        <f t="shared" ref="D53" si="18">B53*1.2394</f>
        <v>47.927598000000003</v>
      </c>
      <c r="E53" s="22" t="s">
        <v>17</v>
      </c>
      <c r="F53" s="22">
        <v>1</v>
      </c>
      <c r="G53" s="22">
        <v>1</v>
      </c>
      <c r="H53" s="22"/>
      <c r="I53" s="84">
        <v>60944</v>
      </c>
      <c r="J53" s="134" t="s">
        <v>3</v>
      </c>
      <c r="K53" s="137" t="s">
        <v>72</v>
      </c>
      <c r="L53" s="147"/>
      <c r="M53" s="147"/>
      <c r="N53" s="147"/>
      <c r="O53" s="147"/>
      <c r="P53" s="55"/>
    </row>
    <row r="54" spans="1:16" ht="15.75">
      <c r="A54" s="64" t="s">
        <v>50</v>
      </c>
      <c r="B54" s="119">
        <v>37.450000000000003</v>
      </c>
      <c r="C54" s="120">
        <f>B54*0.2394</f>
        <v>8.9655300000000011</v>
      </c>
      <c r="D54" s="120">
        <f>B54*1.2394</f>
        <v>46.415530000000004</v>
      </c>
      <c r="E54" s="30" t="s">
        <v>17</v>
      </c>
      <c r="F54" s="30">
        <v>1</v>
      </c>
      <c r="G54" s="30">
        <v>1</v>
      </c>
      <c r="H54" s="30"/>
      <c r="I54" s="40">
        <v>52549</v>
      </c>
      <c r="J54" s="133" t="s">
        <v>3</v>
      </c>
      <c r="K54" s="137" t="s">
        <v>72</v>
      </c>
      <c r="L54" s="147"/>
      <c r="M54" s="147"/>
      <c r="N54" s="147"/>
      <c r="O54" s="147"/>
      <c r="P54" s="55"/>
    </row>
    <row r="55" spans="1:16" ht="18.75">
      <c r="A55" s="104" t="s">
        <v>71</v>
      </c>
      <c r="B55" s="144">
        <v>34.46</v>
      </c>
      <c r="C55" s="35">
        <f t="shared" ref="C55" si="19">B55*0.2394</f>
        <v>8.2497240000000005</v>
      </c>
      <c r="D55" s="35">
        <f t="shared" ref="D55" si="20">B55*1.2394</f>
        <v>42.709724000000001</v>
      </c>
      <c r="E55" s="22" t="s">
        <v>42</v>
      </c>
      <c r="F55" s="22">
        <v>1</v>
      </c>
      <c r="G55" s="22">
        <v>1</v>
      </c>
      <c r="H55" s="104"/>
      <c r="I55" s="145">
        <v>40575</v>
      </c>
      <c r="J55" s="146" t="s">
        <v>3</v>
      </c>
      <c r="K55" s="138" t="s">
        <v>73</v>
      </c>
      <c r="L55" s="44"/>
      <c r="M55" s="147"/>
      <c r="N55" s="147"/>
      <c r="O55" s="147"/>
      <c r="P55" s="55"/>
    </row>
    <row r="56" spans="1:16" ht="21.75" thickBot="1">
      <c r="A56" s="100" t="s">
        <v>15</v>
      </c>
      <c r="B56" s="101"/>
      <c r="C56" s="101"/>
      <c r="D56" s="101"/>
      <c r="E56" s="102"/>
      <c r="F56" s="101"/>
      <c r="G56" s="101"/>
      <c r="H56" s="101"/>
      <c r="I56" s="103"/>
      <c r="J56" s="101"/>
      <c r="K56" s="104"/>
      <c r="L56" s="147"/>
      <c r="M56" s="147"/>
      <c r="N56" s="147"/>
      <c r="O56" s="147"/>
    </row>
    <row r="57" spans="1:16" ht="15.75">
      <c r="A57" s="63" t="s">
        <v>51</v>
      </c>
      <c r="B57" s="37">
        <v>29.44</v>
      </c>
      <c r="C57" s="38">
        <f t="shared" ref="C57:C58" si="21">B57*0.2394</f>
        <v>7.047936</v>
      </c>
      <c r="D57" s="38">
        <f t="shared" ref="D57:D58" si="22">B57*1.2394</f>
        <v>36.487936000000005</v>
      </c>
      <c r="E57" s="22" t="s">
        <v>42</v>
      </c>
      <c r="F57" s="18">
        <v>1</v>
      </c>
      <c r="G57" s="18">
        <v>0</v>
      </c>
      <c r="H57" s="22"/>
      <c r="I57" s="39">
        <v>42986</v>
      </c>
      <c r="J57" s="129" t="s">
        <v>3</v>
      </c>
      <c r="K57" s="137" t="s">
        <v>72</v>
      </c>
      <c r="L57" s="147"/>
      <c r="M57" s="147"/>
      <c r="N57" s="147"/>
      <c r="O57" s="127"/>
    </row>
    <row r="58" spans="1:16" ht="16.5" thickBot="1">
      <c r="A58" s="64" t="s">
        <v>52</v>
      </c>
      <c r="B58" s="37">
        <v>28.65</v>
      </c>
      <c r="C58" s="38">
        <f t="shared" si="21"/>
        <v>6.8588100000000001</v>
      </c>
      <c r="D58" s="38">
        <f t="shared" si="22"/>
        <v>35.508809999999997</v>
      </c>
      <c r="E58" s="22" t="s">
        <v>42</v>
      </c>
      <c r="F58" s="31" t="s">
        <v>46</v>
      </c>
      <c r="G58" s="30">
        <v>1</v>
      </c>
      <c r="H58" s="22"/>
      <c r="I58" s="40">
        <v>41705</v>
      </c>
      <c r="J58" s="133" t="s">
        <v>3</v>
      </c>
      <c r="K58" s="137" t="s">
        <v>72</v>
      </c>
    </row>
    <row r="59" spans="1:16" ht="19.5" thickBot="1">
      <c r="A59" s="24"/>
      <c r="B59" s="25"/>
      <c r="C59" s="25"/>
      <c r="D59" s="26"/>
      <c r="E59" s="27"/>
      <c r="F59" s="28"/>
      <c r="G59" s="28"/>
      <c r="H59" s="28"/>
      <c r="I59" s="29"/>
      <c r="J59" s="26"/>
      <c r="K59" s="135"/>
    </row>
    <row r="60" spans="1:16" ht="21.75" thickBot="1">
      <c r="A60" s="85"/>
      <c r="B60" s="90"/>
      <c r="C60" s="90"/>
      <c r="D60" s="91"/>
      <c r="E60" s="92"/>
      <c r="F60" s="87"/>
      <c r="G60" s="87"/>
      <c r="H60" s="87"/>
      <c r="I60" s="93"/>
      <c r="J60" s="91"/>
      <c r="K60" s="135"/>
    </row>
    <row r="61" spans="1:16">
      <c r="A61" s="49"/>
      <c r="B61" s="55"/>
      <c r="C61" s="55"/>
      <c r="D61" s="55"/>
      <c r="E61" s="55"/>
      <c r="F61" s="55"/>
      <c r="G61" s="55"/>
      <c r="H61" s="55"/>
      <c r="I61" s="55"/>
      <c r="J61" s="55"/>
      <c r="K61" s="56"/>
    </row>
    <row r="62" spans="1:16">
      <c r="A62" s="49"/>
      <c r="B62" s="55"/>
      <c r="C62" s="55"/>
      <c r="D62" s="55"/>
      <c r="E62" s="55"/>
      <c r="F62" s="55"/>
      <c r="G62" s="55"/>
      <c r="H62" s="55"/>
      <c r="I62" s="55"/>
      <c r="J62" s="55"/>
      <c r="K62" s="56"/>
    </row>
    <row r="63" spans="1:16" ht="18">
      <c r="A63" s="66" t="s">
        <v>53</v>
      </c>
      <c r="B63" s="41"/>
      <c r="C63" s="42"/>
      <c r="D63" s="42"/>
      <c r="E63" s="43"/>
      <c r="F63" s="43"/>
      <c r="G63" s="43"/>
      <c r="H63" s="43"/>
      <c r="I63" s="44"/>
      <c r="J63" s="45"/>
      <c r="K63" s="56"/>
    </row>
    <row r="64" spans="1:16" ht="21">
      <c r="A64" s="165" t="s">
        <v>61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7"/>
    </row>
    <row r="65" spans="1:11" ht="15.75">
      <c r="A65" s="156" t="s">
        <v>54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8"/>
    </row>
    <row r="66" spans="1:11" ht="68.25" customHeight="1">
      <c r="A66" s="159" t="s">
        <v>55</v>
      </c>
      <c r="B66" s="160"/>
      <c r="C66" s="160" t="s">
        <v>62</v>
      </c>
      <c r="D66" s="160"/>
      <c r="E66" s="160" t="s">
        <v>60</v>
      </c>
      <c r="F66" s="160"/>
      <c r="G66" s="161" t="s">
        <v>63</v>
      </c>
      <c r="H66" s="162"/>
      <c r="I66" s="163"/>
      <c r="J66" s="160" t="s">
        <v>58</v>
      </c>
      <c r="K66" s="164"/>
    </row>
    <row r="67" spans="1:11" ht="16.5" thickBot="1">
      <c r="A67" s="150" t="s">
        <v>56</v>
      </c>
      <c r="B67" s="151"/>
      <c r="C67" s="152">
        <v>0.3</v>
      </c>
      <c r="D67" s="152"/>
      <c r="E67" s="152">
        <v>0.3</v>
      </c>
      <c r="F67" s="152"/>
      <c r="G67" s="152">
        <v>0.3</v>
      </c>
      <c r="H67" s="152"/>
      <c r="I67" s="152"/>
      <c r="J67" s="152">
        <v>0.1</v>
      </c>
      <c r="K67" s="153"/>
    </row>
  </sheetData>
  <mergeCells count="13">
    <mergeCell ref="A1:J1"/>
    <mergeCell ref="A65:K65"/>
    <mergeCell ref="A66:B66"/>
    <mergeCell ref="C66:D66"/>
    <mergeCell ref="E66:F66"/>
    <mergeCell ref="G66:I66"/>
    <mergeCell ref="J66:K66"/>
    <mergeCell ref="A64:K64"/>
    <mergeCell ref="A67:B67"/>
    <mergeCell ref="C67:D67"/>
    <mergeCell ref="E67:F67"/>
    <mergeCell ref="G67:I67"/>
    <mergeCell ref="J67:K6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2013-02-14T11:16:37Z</cp:lastPrinted>
  <dcterms:created xsi:type="dcterms:W3CDTF">2012-09-15T12:07:12Z</dcterms:created>
  <dcterms:modified xsi:type="dcterms:W3CDTF">2013-03-06T10:45:15Z</dcterms:modified>
</cp:coreProperties>
</file>